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0650" windowHeight="9750"/>
  </bookViews>
  <sheets>
    <sheet name="MARTIE 2017" sheetId="3" r:id="rId1"/>
  </sheets>
  <definedNames>
    <definedName name="_xlnm.Print_Area" localSheetId="0">'MARTIE 2017'!$A$1:$K$104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3" l="1"/>
  <c r="B73" i="3" l="1"/>
  <c r="C63" i="3" s="1"/>
  <c r="B40" i="3"/>
  <c r="C71" i="3" l="1"/>
  <c r="C70" i="3"/>
  <c r="C51" i="3"/>
  <c r="C68" i="3"/>
  <c r="C52" i="3"/>
  <c r="C67" i="3"/>
  <c r="C65" i="3"/>
  <c r="C60" i="3"/>
  <c r="C58" i="3"/>
  <c r="C57" i="3"/>
  <c r="C55" i="3"/>
  <c r="C53" i="3"/>
  <c r="C66" i="3"/>
  <c r="C61" i="3"/>
  <c r="C56" i="3"/>
  <c r="C54" i="3"/>
</calcChain>
</file>

<file path=xl/sharedStrings.xml><?xml version="1.0" encoding="utf-8"?>
<sst xmlns="http://schemas.openxmlformats.org/spreadsheetml/2006/main" count="83" uniqueCount="74">
  <si>
    <t>Afecțiuni digestive</t>
  </si>
  <si>
    <t>Afecțiuni neurologice</t>
  </si>
  <si>
    <t>Afecțiuni psihiatrice</t>
  </si>
  <si>
    <t>Afecțiuni respiratorii</t>
  </si>
  <si>
    <t>Arsuri</t>
  </si>
  <si>
    <t>Come</t>
  </si>
  <si>
    <t>Febră</t>
  </si>
  <si>
    <t>Hemoragii - șoc</t>
  </si>
  <si>
    <t>Intoxicații</t>
  </si>
  <si>
    <t>Lipotimii</t>
  </si>
  <si>
    <t>Obst-ginecologie</t>
  </si>
  <si>
    <t>SCR</t>
  </si>
  <si>
    <t>Solicitări din locuri publice</t>
  </si>
  <si>
    <t>Stare febrilă copil mic</t>
  </si>
  <si>
    <t>Tentative de suicid</t>
  </si>
  <si>
    <t>Traume</t>
  </si>
  <si>
    <t>AC Urgențe majore</t>
  </si>
  <si>
    <t>BC Urgențe cod galben</t>
  </si>
  <si>
    <t>DC Consultații cod verde</t>
  </si>
  <si>
    <t>Tip fișa</t>
  </si>
  <si>
    <t>Nr fișe</t>
  </si>
  <si>
    <t>Numărul solicitărilor în luna curentă comparativ cu luna precedentă</t>
  </si>
  <si>
    <t>Luna</t>
  </si>
  <si>
    <t>Nr solicitări</t>
  </si>
  <si>
    <t>PITESTI</t>
  </si>
  <si>
    <t>CAMPULUNG</t>
  </si>
  <si>
    <t>TOPOLOVENI</t>
  </si>
  <si>
    <t>CURTEA DE ARGES</t>
  </si>
  <si>
    <t>MIOVENI</t>
  </si>
  <si>
    <t>COSTESTI</t>
  </si>
  <si>
    <t>DOMNESTI</t>
  </si>
  <si>
    <t>RUCAR</t>
  </si>
  <si>
    <t>MOZACENI</t>
  </si>
  <si>
    <t>Stația</t>
  </si>
  <si>
    <t>Km</t>
  </si>
  <si>
    <t>Afecțiune</t>
  </si>
  <si>
    <t>Urban</t>
  </si>
  <si>
    <t>Rural</t>
  </si>
  <si>
    <t>Zona</t>
  </si>
  <si>
    <t>Secunde</t>
  </si>
  <si>
    <t>Total pacienți asistați</t>
  </si>
  <si>
    <t xml:space="preserve"> din care copii</t>
  </si>
  <si>
    <t>Accidente rutiere</t>
  </si>
  <si>
    <t>Stopuri cardio-respiratorii</t>
  </si>
  <si>
    <t xml:space="preserve"> din care SCR resuscitat</t>
  </si>
  <si>
    <t>Afecțiuni cardio-vasculare</t>
  </si>
  <si>
    <t>STOP CARDIO-RESPIRATOR</t>
  </si>
  <si>
    <t>Minute</t>
  </si>
  <si>
    <t>Ore</t>
  </si>
  <si>
    <t>Afectiuni renale</t>
  </si>
  <si>
    <t>Politraume</t>
  </si>
  <si>
    <t>Afectiuni oculare</t>
  </si>
  <si>
    <t>Asistenta medicala colectiva</t>
  </si>
  <si>
    <t>Luna Februarie 2017</t>
  </si>
  <si>
    <t>TC Transport urg.med chirurgicale asistate</t>
  </si>
  <si>
    <t>CS Competitii sportive</t>
  </si>
  <si>
    <t>Dialize si transporturi neasistate</t>
  </si>
  <si>
    <t xml:space="preserve">Dializa </t>
  </si>
  <si>
    <t>Transport neasistat</t>
  </si>
  <si>
    <t>Luna Martie 2017</t>
  </si>
  <si>
    <t>TS Transporturi decontate de spitale  asistate</t>
  </si>
  <si>
    <t>Muscaturi de animale/intepaturi de insecte</t>
  </si>
  <si>
    <t>9'09''</t>
  </si>
  <si>
    <t>23'75''</t>
  </si>
  <si>
    <t>45' 38"</t>
  </si>
  <si>
    <t>72'02''</t>
  </si>
  <si>
    <t>Numărul solicitărilor in luna martie 2017</t>
  </si>
  <si>
    <t>Numărul solicitărilor pe substații martie 2017</t>
  </si>
  <si>
    <t>Numărul de persoane asistate, din care numărul de copii asistați in luna martie 2017</t>
  </si>
  <si>
    <t>Timpul mediu de intervenție (plecare stație -&gt; finalizare caz)  in luna martie 2017</t>
  </si>
  <si>
    <t>Timpul mediu de răspuns (plecare stație -&gt; sosire la locul solicitării)in luna martie 2017</t>
  </si>
  <si>
    <t>Numărul solicitărilor pe tipuri de afecțiuni in luna martie 2017</t>
  </si>
  <si>
    <t>Numărul de km parcurșiin luna martie 2017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</si>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</sst>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#"/>
  </numFmts>
  <fonts count="2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165" fontId="0" fillId="0" borderId="0" xfId="0" applyNumberFormat="1" applyAlignment="1">
      <alignment horizontal="right" indent="1"/>
    </xf>
    <xf numFmtId="165" fontId="0" fillId="0" borderId="1" xfId="0" applyNumberFormat="1" applyBorder="1" applyAlignment="1">
      <alignment horizontal="right" indent="1"/>
    </xf>
    <xf numFmtId="0" fontId="0" fillId="0" borderId="0" xfId="0" applyAlignment="1">
      <alignment horizontal="right" indent="1"/>
    </xf>
    <xf numFmtId="164" fontId="0" fillId="0" borderId="0" xfId="0" applyNumberFormat="1" applyAlignment="1">
      <alignment horizontal="right" indent="1"/>
    </xf>
    <xf numFmtId="0" fontId="0" fillId="0" borderId="1" xfId="0" applyBorder="1" applyAlignment="1">
      <alignment horizontal="right" indent="1"/>
    </xf>
    <xf numFmtId="165" fontId="0" fillId="0" borderId="2" xfId="0" applyNumberFormat="1" applyBorder="1" applyAlignment="1">
      <alignment horizontal="right" indent="1"/>
    </xf>
    <xf numFmtId="17" fontId="0" fillId="0" borderId="1" xfId="0" applyNumberFormat="1" applyBorder="1"/>
    <xf numFmtId="165" fontId="0" fillId="2" borderId="1" xfId="0" applyNumberFormat="1" applyFill="1" applyBorder="1" applyAlignment="1">
      <alignment horizontal="right" indent="1"/>
    </xf>
    <xf numFmtId="165" fontId="0" fillId="2" borderId="0" xfId="0" applyNumberFormat="1" applyFill="1" applyAlignment="1">
      <alignment horizontal="right" indent="1"/>
    </xf>
    <xf numFmtId="0" fontId="1" fillId="0" borderId="0" xfId="0" applyFont="1"/>
    <xf numFmtId="165" fontId="0" fillId="0" borderId="0" xfId="0" applyNumberFormat="1" applyBorder="1"/>
    <xf numFmtId="0" fontId="0" fillId="0" borderId="4" xfId="0" applyBorder="1" applyAlignment="1">
      <alignment horizontal="right" indent="1"/>
    </xf>
    <xf numFmtId="0" fontId="0" fillId="0" borderId="3" xfId="0" applyBorder="1"/>
    <xf numFmtId="0" fontId="0" fillId="0" borderId="5" xfId="0" applyBorder="1"/>
    <xf numFmtId="165" fontId="0" fillId="0" borderId="6" xfId="0" applyNumberFormat="1" applyBorder="1"/>
    <xf numFmtId="0" fontId="0" fillId="0" borderId="7" xfId="0" applyBorder="1"/>
    <xf numFmtId="165" fontId="0" fillId="0" borderId="4" xfId="0" applyNumberFormat="1" applyBorder="1"/>
    <xf numFmtId="0" fontId="0" fillId="0" borderId="8" xfId="0" applyBorder="1"/>
    <xf numFmtId="0" fontId="0" fillId="0" borderId="1" xfId="0" applyFill="1" applyBorder="1"/>
    <xf numFmtId="0" fontId="0" fillId="0" borderId="0" xfId="0" applyFill="1" applyBorder="1"/>
    <xf numFmtId="165" fontId="0" fillId="0" borderId="0" xfId="0" applyNumberFormat="1" applyBorder="1" applyAlignment="1">
      <alignment horizontal="righ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Numărul solicitărilor în luna curentă comparativ cu luna precedentă</a:t>
            </a:r>
          </a:p>
        </c:rich>
      </c:tx>
      <c:layout>
        <c:manualLayout>
          <c:xMode val="edge"/>
          <c:yMode val="edge"/>
          <c:x val="0.1333217485745316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057471264367816E-2"/>
          <c:y val="0.570069538120484"/>
          <c:w val="0.89885057471264362"/>
          <c:h val="0.290924514435695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'MARTIE 2017'!$B$23</c:f>
              <c:strCache>
                <c:ptCount val="1"/>
                <c:pt idx="0">
                  <c:v>Nr solicitări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6072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0217113665389528E-2"/>
                  <c:y val="0.1593625498007969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6468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'MARTIE 2017'!$A$24:$A$25</c:f>
              <c:strCache>
                <c:ptCount val="2"/>
                <c:pt idx="0">
                  <c:v>Luna Februarie 2017</c:v>
                </c:pt>
                <c:pt idx="1">
                  <c:v>Luna Martie 2017</c:v>
                </c:pt>
              </c:strCache>
            </c:strRef>
          </c:cat>
          <c:val>
            <c:numRef>
              <c:f>'MARTIE 2017'!$B$24:$B$25</c:f>
              <c:numCache>
                <c:formatCode>#,###</c:formatCode>
                <c:ptCount val="2"/>
                <c:pt idx="0">
                  <c:v>6072</c:v>
                </c:pt>
                <c:pt idx="1">
                  <c:v>6468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-26"/>
        <c:axId val="196292992"/>
        <c:axId val="196294528"/>
      </c:barChart>
      <c:catAx>
        <c:axId val="196292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6294528"/>
        <c:crosses val="autoZero"/>
        <c:auto val="1"/>
        <c:lblAlgn val="ctr"/>
        <c:lblOffset val="100"/>
        <c:noMultiLvlLbl val="0"/>
      </c:catAx>
      <c:valAx>
        <c:axId val="196294528"/>
        <c:scaling>
          <c:orientation val="minMax"/>
          <c:min val="0"/>
        </c:scaling>
        <c:delete val="1"/>
        <c:axPos val="l"/>
        <c:numFmt formatCode="#,###" sourceLinked="1"/>
        <c:majorTickMark val="out"/>
        <c:minorTickMark val="none"/>
        <c:tickLblPos val="nextTo"/>
        <c:crossAx val="1962929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Numărul solicitărilor pe substații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8346233316580107"/>
          <c:y val="0.1829744745826444"/>
          <c:w val="0.76452821056942355"/>
          <c:h val="0.7424899598393573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'MARTIE 2017'!$B$30</c:f>
              <c:strCache>
                <c:ptCount val="1"/>
                <c:pt idx="0">
                  <c:v>Nr solicitări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5.1821447850933528E-3"/>
                  <c:y val="-1.070866141732283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2841</a:t>
                    </a:r>
                    <a:r>
                      <a:rPr lang="ro-RO"/>
                      <a:t> (45,</a:t>
                    </a:r>
                    <a:r>
                      <a:rPr lang="en-US"/>
                      <a:t>8</a:t>
                    </a:r>
                    <a:r>
                      <a:rPr lang="ro-RO"/>
                      <a:t>%)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4.7281323877068557E-3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753</a:t>
                    </a:r>
                    <a:r>
                      <a:rPr lang="ro-RO"/>
                      <a:t> (11%)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7.0920124346158858E-3"/>
                  <c:y val="4.5058725036339862E-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683</a:t>
                    </a:r>
                    <a:r>
                      <a:rPr lang="ro-RO"/>
                      <a:t> (10,</a:t>
                    </a:r>
                    <a:r>
                      <a:rPr lang="en-US"/>
                      <a:t>5</a:t>
                    </a:r>
                    <a:r>
                      <a:rPr lang="ro-RO"/>
                      <a:t>%)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3640661938534278E-3"/>
                  <c:y val="9.1691553282420072E-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630</a:t>
                    </a:r>
                    <a:r>
                      <a:rPr lang="ro-RO"/>
                      <a:t> (</a:t>
                    </a:r>
                    <a:r>
                      <a:rPr lang="en-US"/>
                      <a:t>10,2</a:t>
                    </a:r>
                    <a:r>
                      <a:rPr lang="ro-RO"/>
                      <a:t>%)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611</a:t>
                    </a:r>
                    <a:r>
                      <a:rPr lang="ro-RO"/>
                      <a:t> (9</a:t>
                    </a:r>
                    <a:r>
                      <a:rPr lang="en-US"/>
                      <a:t>,4</a:t>
                    </a:r>
                    <a:r>
                      <a:rPr lang="ro-RO"/>
                      <a:t>%)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608</a:t>
                    </a:r>
                    <a:r>
                      <a:rPr lang="ro-RO"/>
                      <a:t> (9%)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/>
                      <a:t>186 </a:t>
                    </a:r>
                    <a:r>
                      <a:rPr lang="ro-RO"/>
                      <a:t>(3%)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/>
                      <a:t>101</a:t>
                    </a:r>
                    <a:r>
                      <a:rPr lang="ro-RO"/>
                      <a:t> (2%)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/>
                      <a:t>55</a:t>
                    </a:r>
                    <a:r>
                      <a:rPr lang="ro-RO"/>
                      <a:t>(1%)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'MARTIE 2017'!$A$31:$A$39</c:f>
              <c:strCache>
                <c:ptCount val="9"/>
                <c:pt idx="0">
                  <c:v>PITESTI</c:v>
                </c:pt>
                <c:pt idx="1">
                  <c:v>CAMPULUNG</c:v>
                </c:pt>
                <c:pt idx="2">
                  <c:v>TOPOLOVENI</c:v>
                </c:pt>
                <c:pt idx="3">
                  <c:v>CURTEA DE ARGES</c:v>
                </c:pt>
                <c:pt idx="4">
                  <c:v>COSTESTI</c:v>
                </c:pt>
                <c:pt idx="5">
                  <c:v>MIOVENI</c:v>
                </c:pt>
                <c:pt idx="6">
                  <c:v>DOMNESTI</c:v>
                </c:pt>
                <c:pt idx="7">
                  <c:v>RUCAR</c:v>
                </c:pt>
                <c:pt idx="8">
                  <c:v>MOZACENI</c:v>
                </c:pt>
              </c:strCache>
            </c:strRef>
          </c:cat>
          <c:val>
            <c:numRef>
              <c:f>'MARTIE 2017'!$B$31:$B$39</c:f>
              <c:numCache>
                <c:formatCode>#,###</c:formatCode>
                <c:ptCount val="9"/>
                <c:pt idx="0">
                  <c:v>2841</c:v>
                </c:pt>
                <c:pt idx="1">
                  <c:v>753</c:v>
                </c:pt>
                <c:pt idx="2">
                  <c:v>683</c:v>
                </c:pt>
                <c:pt idx="3">
                  <c:v>630</c:v>
                </c:pt>
                <c:pt idx="4">
                  <c:v>611</c:v>
                </c:pt>
                <c:pt idx="5">
                  <c:v>608</c:v>
                </c:pt>
                <c:pt idx="6">
                  <c:v>186</c:v>
                </c:pt>
                <c:pt idx="7">
                  <c:v>101</c:v>
                </c:pt>
                <c:pt idx="8">
                  <c:v>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96323200"/>
        <c:axId val="196324736"/>
      </c:barChart>
      <c:catAx>
        <c:axId val="1963232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324736"/>
        <c:crosses val="autoZero"/>
        <c:auto val="1"/>
        <c:lblAlgn val="ctr"/>
        <c:lblOffset val="100"/>
        <c:noMultiLvlLbl val="0"/>
      </c:catAx>
      <c:valAx>
        <c:axId val="196324736"/>
        <c:scaling>
          <c:orientation val="minMax"/>
        </c:scaling>
        <c:delete val="1"/>
        <c:axPos val="t"/>
        <c:numFmt formatCode="#,###" sourceLinked="1"/>
        <c:majorTickMark val="none"/>
        <c:minorTickMark val="none"/>
        <c:tickLblPos val="nextTo"/>
        <c:crossAx val="196323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n-US"/>
              <a:t>Numărul solicitărilor pe tipuri de afecțiuni</a:t>
            </a:r>
          </a:p>
        </c:rich>
      </c:tx>
      <c:layout>
        <c:manualLayout>
          <c:xMode val="edge"/>
          <c:yMode val="edge"/>
          <c:x val="0.1633332798776935"/>
          <c:y val="0"/>
        </c:manualLayout>
      </c:layout>
      <c:overlay val="0"/>
    </c:title>
    <c:autoTitleDeleted val="0"/>
    <c:plotArea>
      <c:layout>
        <c:manualLayout>
          <c:xMode val="edge"/>
          <c:yMode val="edge"/>
          <c:x val="2.3404255319148935E-2"/>
          <c:y val="8.5264367816091952E-2"/>
          <c:w val="0.91489361702127658"/>
          <c:h val="0.8894482758620689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'MARTIE 2017'!$B$50</c:f>
              <c:strCache>
                <c:ptCount val="1"/>
                <c:pt idx="0">
                  <c:v>Nr solicitări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</c:spPr>
          <c:invertIfNegative val="0"/>
          <c:dPt>
            <c:idx val="1"/>
            <c:invertIfNegative val="0"/>
            <c:bubble3D val="0"/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853(</a:t>
                    </a:r>
                    <a:r>
                      <a:rPr lang="ro-RO"/>
                      <a:t>1</a:t>
                    </a:r>
                    <a:r>
                      <a:rPr lang="en-US"/>
                      <a:t>32%)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845 </a:t>
                    </a:r>
                    <a:r>
                      <a:rPr lang="ro-RO"/>
                      <a:t>(1</a:t>
                    </a:r>
                    <a:r>
                      <a:rPr lang="en-US"/>
                      <a:t>3,1</a:t>
                    </a:r>
                    <a:r>
                      <a:rPr lang="ro-RO"/>
                      <a:t>%)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823(12,7%)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7.4487895716945996E-3"/>
                  <c:y val="-2.7830990064117737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815(12,6%)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591(9</a:t>
                    </a:r>
                    <a:r>
                      <a:rPr lang="ro-RO"/>
                      <a:t>,1</a:t>
                    </a:r>
                    <a:r>
                      <a:rPr lang="en-US"/>
                      <a:t>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7.4487895716945996E-3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558(8,6%)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4.9658597144630664E-3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539(8,3%)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/>
                      <a:t>278(4,3%)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/>
                      <a:t>235</a:t>
                    </a:r>
                    <a:r>
                      <a:rPr lang="ro-RO"/>
                      <a:t> (3,</a:t>
                    </a:r>
                    <a:r>
                      <a:rPr lang="en-US"/>
                      <a:t>5%)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/>
                      <a:t>215(3,3%)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/>
                      <a:t>141 (2,2%)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/>
                      <a:t>138 (1,3%)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/>
                      <a:t>128</a:t>
                    </a:r>
                    <a:r>
                      <a:rPr lang="ro-RO" baseline="0"/>
                      <a:t> </a:t>
                    </a:r>
                    <a:r>
                      <a:rPr lang="en-US"/>
                      <a:t>2%)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en-US"/>
                      <a:t>11</a:t>
                    </a:r>
                    <a:r>
                      <a:rPr lang="ro-RO"/>
                      <a:t>3</a:t>
                    </a:r>
                    <a:r>
                      <a:rPr lang="en-US"/>
                      <a:t> (1,1%)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1.2414649286157667E-2"/>
                  <c:y val="4.2078908473114207E-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68(1,1%)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/>
              <c:tx>
                <c:rich>
                  <a:bodyPr/>
                  <a:lstStyle/>
                  <a:p>
                    <a:r>
                      <a:rPr lang="en-US"/>
                      <a:t>54 (08%)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/>
              <c:tx>
                <c:rich>
                  <a:bodyPr/>
                  <a:lstStyle/>
                  <a:p>
                    <a:r>
                      <a:rPr lang="en-US"/>
                      <a:t>25 (0,4%)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/>
              <c:tx>
                <c:rich>
                  <a:bodyPr/>
                  <a:lstStyle/>
                  <a:p>
                    <a:r>
                      <a:rPr lang="en-US"/>
                      <a:t>21 (0,3%)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/>
              <c:tx>
                <c:rich>
                  <a:bodyPr/>
                  <a:lstStyle/>
                  <a:p>
                    <a:r>
                      <a:rPr lang="en-US"/>
                      <a:t>16 (0,</a:t>
                    </a:r>
                    <a:r>
                      <a:rPr lang="ro-RO"/>
                      <a:t>1</a:t>
                    </a:r>
                    <a:r>
                      <a:rPr lang="en-US"/>
                      <a:t>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/>
              <c:tx>
                <c:rich>
                  <a:bodyPr/>
                  <a:lstStyle/>
                  <a:p>
                    <a:r>
                      <a:rPr lang="en-US"/>
                      <a:t>5 (01</a:t>
                    </a:r>
                    <a:r>
                      <a:rPr lang="ro-RO"/>
                      <a:t>0</a:t>
                    </a:r>
                    <a:r>
                      <a:rPr lang="en-US"/>
                      <a:t>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/>
              <c:tx>
                <c:rich>
                  <a:bodyPr/>
                  <a:lstStyle/>
                  <a:p>
                    <a:r>
                      <a:rPr lang="en-US"/>
                      <a:t>5 </a:t>
                    </a:r>
                    <a:r>
                      <a:rPr lang="ro-RO"/>
                      <a:t>(</a:t>
                    </a:r>
                    <a:r>
                      <a:rPr lang="en-US"/>
                      <a:t>0,1%)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/>
              <c:tx>
                <c:rich>
                  <a:bodyPr/>
                  <a:lstStyle/>
                  <a:p>
                    <a:r>
                      <a:rPr lang="ro-RO"/>
                      <a:t>2</a:t>
                    </a:r>
                    <a:r>
                      <a:rPr lang="en-US"/>
                      <a:t> (0%)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tx>
                <c:rich>
                  <a:bodyPr/>
                  <a:lstStyle/>
                  <a:p>
                    <a:r>
                      <a:rPr lang="en-US"/>
                      <a:t>2 (0,%)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tx>
                <c:rich>
                  <a:bodyPr/>
                  <a:lstStyle/>
                  <a:p>
                    <a:r>
                      <a:rPr lang="en-US"/>
                      <a:t>5 (0,1%)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tx>
                <c:rich>
                  <a:bodyPr/>
                  <a:lstStyle/>
                  <a:p>
                    <a:r>
                      <a:rPr lang="en-US"/>
                      <a:t>2 (0%)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tx>
                <c:rich>
                  <a:bodyPr/>
                  <a:lstStyle/>
                  <a:p>
                    <a:r>
                      <a:rPr lang="en-US"/>
                      <a:t>1 (0%)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'MARTIE 2017'!$A$51:$A$72</c:f>
              <c:strCache>
                <c:ptCount val="22"/>
                <c:pt idx="0">
                  <c:v>Afecțiuni psihiatrice</c:v>
                </c:pt>
                <c:pt idx="1">
                  <c:v>Afecțiuni digestive</c:v>
                </c:pt>
                <c:pt idx="2">
                  <c:v>Afecțiuni neurologice</c:v>
                </c:pt>
                <c:pt idx="3">
                  <c:v>Afecțiuni cardio-vasculare</c:v>
                </c:pt>
                <c:pt idx="4">
                  <c:v>Traume</c:v>
                </c:pt>
                <c:pt idx="5">
                  <c:v>Febră</c:v>
                </c:pt>
                <c:pt idx="6">
                  <c:v>Afecțiuni respiratorii</c:v>
                </c:pt>
                <c:pt idx="7">
                  <c:v>Obst-ginecologie</c:v>
                </c:pt>
                <c:pt idx="8">
                  <c:v>Stare febrilă copil mic</c:v>
                </c:pt>
                <c:pt idx="9">
                  <c:v>Solicitări din locuri publice</c:v>
                </c:pt>
                <c:pt idx="10">
                  <c:v>Lipotimii</c:v>
                </c:pt>
                <c:pt idx="11">
                  <c:v>Afectiuni renale</c:v>
                </c:pt>
                <c:pt idx="12">
                  <c:v>Hemoragii - șoc</c:v>
                </c:pt>
                <c:pt idx="13">
                  <c:v>Politraume</c:v>
                </c:pt>
                <c:pt idx="14">
                  <c:v>SCR</c:v>
                </c:pt>
                <c:pt idx="15">
                  <c:v>Intoxicații</c:v>
                </c:pt>
                <c:pt idx="16">
                  <c:v>Come</c:v>
                </c:pt>
                <c:pt idx="17">
                  <c:v>Asistenta medicala colectiva</c:v>
                </c:pt>
                <c:pt idx="18">
                  <c:v>Muscaturi de animale/intepaturi de insecte</c:v>
                </c:pt>
                <c:pt idx="19">
                  <c:v>Arsuri</c:v>
                </c:pt>
                <c:pt idx="20">
                  <c:v>Tentative de suicid</c:v>
                </c:pt>
                <c:pt idx="21">
                  <c:v>Afectiuni oculare</c:v>
                </c:pt>
              </c:strCache>
            </c:strRef>
          </c:cat>
          <c:val>
            <c:numRef>
              <c:f>'MARTIE 2017'!$B$51:$B$72</c:f>
              <c:numCache>
                <c:formatCode>#,###</c:formatCode>
                <c:ptCount val="22"/>
                <c:pt idx="0">
                  <c:v>853</c:v>
                </c:pt>
                <c:pt idx="1">
                  <c:v>845</c:v>
                </c:pt>
                <c:pt idx="2">
                  <c:v>823</c:v>
                </c:pt>
                <c:pt idx="3">
                  <c:v>815</c:v>
                </c:pt>
                <c:pt idx="4">
                  <c:v>591</c:v>
                </c:pt>
                <c:pt idx="5">
                  <c:v>558</c:v>
                </c:pt>
                <c:pt idx="6">
                  <c:v>539</c:v>
                </c:pt>
                <c:pt idx="7">
                  <c:v>278</c:v>
                </c:pt>
                <c:pt idx="8">
                  <c:v>235</c:v>
                </c:pt>
                <c:pt idx="9">
                  <c:v>215</c:v>
                </c:pt>
                <c:pt idx="10">
                  <c:v>141</c:v>
                </c:pt>
                <c:pt idx="11">
                  <c:v>138</c:v>
                </c:pt>
                <c:pt idx="12">
                  <c:v>128</c:v>
                </c:pt>
                <c:pt idx="13">
                  <c:v>113</c:v>
                </c:pt>
                <c:pt idx="14">
                  <c:v>68</c:v>
                </c:pt>
                <c:pt idx="15">
                  <c:v>54</c:v>
                </c:pt>
                <c:pt idx="16">
                  <c:v>25</c:v>
                </c:pt>
                <c:pt idx="17">
                  <c:v>21</c:v>
                </c:pt>
                <c:pt idx="18">
                  <c:v>16</c:v>
                </c:pt>
                <c:pt idx="19">
                  <c:v>5</c:v>
                </c:pt>
                <c:pt idx="20">
                  <c:v>5</c:v>
                </c:pt>
                <c:pt idx="21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"/>
        <c:axId val="196612096"/>
        <c:axId val="196613632"/>
      </c:barChart>
      <c:catAx>
        <c:axId val="1966120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n-US"/>
          </a:p>
        </c:txPr>
        <c:crossAx val="196613632"/>
        <c:crosses val="autoZero"/>
        <c:auto val="1"/>
        <c:lblAlgn val="ctr"/>
        <c:lblOffset val="100"/>
        <c:noMultiLvlLbl val="0"/>
      </c:catAx>
      <c:valAx>
        <c:axId val="196613632"/>
        <c:scaling>
          <c:orientation val="minMax"/>
        </c:scaling>
        <c:delete val="1"/>
        <c:axPos val="t"/>
        <c:numFmt formatCode="#,###" sourceLinked="1"/>
        <c:majorTickMark val="none"/>
        <c:minorTickMark val="none"/>
        <c:tickLblPos val="nextTo"/>
        <c:crossAx val="1966120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342899</xdr:colOff>
      <xdr:row>11</xdr:row>
      <xdr:rowOff>19049</xdr:rowOff>
    </xdr:from>
    <xdr:to>
      <xdr:col>9</xdr:col>
      <xdr:colOff>390524</xdr:colOff>
      <xdr:row>23</xdr:row>
      <xdr:rowOff>123824</xdr:rowOff>
    </xdr:to>
    <xdr:graphicFrame macro="">
      <xdr:nvGraphicFramePr>
        <xdr:cNvPr id="2" name="Diagramă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76200</xdr:colOff>
      <xdr:row>28</xdr:row>
      <xdr:rowOff>104775</xdr:rowOff>
    </xdr:from>
    <xdr:to>
      <xdr:col>10</xdr:col>
      <xdr:colOff>514350</xdr:colOff>
      <xdr:row>39</xdr:row>
      <xdr:rowOff>123825</xdr:rowOff>
    </xdr:to>
    <xdr:graphicFrame macro="">
      <xdr:nvGraphicFramePr>
        <xdr:cNvPr id="3" name="Diagramă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38100</xdr:colOff>
      <xdr:row>48</xdr:row>
      <xdr:rowOff>66676</xdr:rowOff>
    </xdr:from>
    <xdr:to>
      <xdr:col>10</xdr:col>
      <xdr:colOff>447675</xdr:colOff>
      <xdr:row>73</xdr:row>
      <xdr:rowOff>66676</xdr:rowOff>
    </xdr:to>
    <xdr:graphicFrame macro="">
      <xdr:nvGraphicFramePr>
        <xdr:cNvPr id="4" name="Diagramă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L104"/>
  <sheetViews>
    <sheetView showGridLines="0" tabSelected="1" topLeftCell="A35" workbookViewId="0">
      <selection activeCell="D43" sqref="D43"/>
    </sheetView>
  </sheetViews>
  <sheetFormatPr defaultRowHeight="15" x14ac:dyDescent="0.25"/>
  <cols>
    <col min="1" max="1" width="40.140625" customWidth="1"/>
    <col min="2" max="2" width="12.7109375" style="2" customWidth="1"/>
    <col min="3" max="3" width="9.140625" style="4"/>
  </cols>
  <sheetData>
    <row r="10" spans="1:2" x14ac:dyDescent="0.25">
      <c r="A10" t="s">
        <v>66</v>
      </c>
    </row>
    <row r="12" spans="1:2" x14ac:dyDescent="0.25">
      <c r="A12" s="1" t="s">
        <v>19</v>
      </c>
      <c r="B12" s="3" t="s">
        <v>20</v>
      </c>
    </row>
    <row r="13" spans="1:2" x14ac:dyDescent="0.25">
      <c r="A13" s="1" t="s">
        <v>16</v>
      </c>
      <c r="B13" s="3">
        <v>914</v>
      </c>
    </row>
    <row r="14" spans="1:2" x14ac:dyDescent="0.25">
      <c r="A14" s="1" t="s">
        <v>17</v>
      </c>
      <c r="B14" s="3">
        <v>4352</v>
      </c>
    </row>
    <row r="15" spans="1:2" x14ac:dyDescent="0.25">
      <c r="A15" s="1" t="s">
        <v>18</v>
      </c>
      <c r="B15" s="3">
        <v>306</v>
      </c>
    </row>
    <row r="16" spans="1:2" x14ac:dyDescent="0.25">
      <c r="A16" s="1" t="s">
        <v>54</v>
      </c>
      <c r="B16" s="3">
        <v>861</v>
      </c>
    </row>
    <row r="17" spans="1:5" x14ac:dyDescent="0.25">
      <c r="A17" s="1" t="s">
        <v>60</v>
      </c>
      <c r="B17" s="3">
        <v>14</v>
      </c>
    </row>
    <row r="18" spans="1:5" x14ac:dyDescent="0.25">
      <c r="A18" s="1" t="s">
        <v>55</v>
      </c>
      <c r="B18" s="3">
        <v>21</v>
      </c>
    </row>
    <row r="19" spans="1:5" x14ac:dyDescent="0.25">
      <c r="B19" s="7">
        <f>SUM(B13:B18)</f>
        <v>6468</v>
      </c>
      <c r="C19" s="2"/>
    </row>
    <row r="20" spans="1:5" x14ac:dyDescent="0.25">
      <c r="A20" s="1" t="s">
        <v>56</v>
      </c>
      <c r="B20" s="3">
        <v>2126</v>
      </c>
    </row>
    <row r="21" spans="1:5" x14ac:dyDescent="0.25">
      <c r="A21" t="s">
        <v>21</v>
      </c>
    </row>
    <row r="23" spans="1:5" x14ac:dyDescent="0.25">
      <c r="A23" s="1" t="s">
        <v>22</v>
      </c>
      <c r="B23" s="7" t="s">
        <v>23</v>
      </c>
      <c r="C23" s="13" t="s">
        <v>57</v>
      </c>
      <c r="D23" s="14" t="s">
        <v>58</v>
      </c>
      <c r="E23" s="15"/>
    </row>
    <row r="24" spans="1:5" x14ac:dyDescent="0.25">
      <c r="A24" s="8" t="s">
        <v>53</v>
      </c>
      <c r="B24" s="3">
        <v>6072</v>
      </c>
      <c r="C24" s="13">
        <v>1588</v>
      </c>
      <c r="D24" s="18">
        <v>87</v>
      </c>
      <c r="E24" s="19"/>
    </row>
    <row r="25" spans="1:5" x14ac:dyDescent="0.25">
      <c r="A25" s="8" t="s">
        <v>59</v>
      </c>
      <c r="B25" s="3">
        <v>6468</v>
      </c>
      <c r="C25" s="13">
        <v>1748</v>
      </c>
      <c r="D25" s="16">
        <v>378</v>
      </c>
      <c r="E25" s="17"/>
    </row>
    <row r="26" spans="1:5" x14ac:dyDescent="0.25">
      <c r="D26" s="12"/>
    </row>
    <row r="28" spans="1:5" x14ac:dyDescent="0.25">
      <c r="A28" t="s">
        <v>67</v>
      </c>
    </row>
    <row r="30" spans="1:5" x14ac:dyDescent="0.25">
      <c r="A30" s="1" t="s">
        <v>33</v>
      </c>
      <c r="B30" s="3" t="s">
        <v>23</v>
      </c>
    </row>
    <row r="31" spans="1:5" x14ac:dyDescent="0.25">
      <c r="A31" s="1" t="s">
        <v>24</v>
      </c>
      <c r="B31" s="3">
        <v>2841</v>
      </c>
      <c r="C31" s="5">
        <v>0.45800000000000002</v>
      </c>
    </row>
    <row r="32" spans="1:5" ht="16.5" customHeight="1" x14ac:dyDescent="0.25">
      <c r="A32" s="1" t="s">
        <v>25</v>
      </c>
      <c r="B32" s="3">
        <v>753</v>
      </c>
      <c r="C32" s="5">
        <v>0.11</v>
      </c>
    </row>
    <row r="33" spans="1:12" ht="16.5" customHeight="1" x14ac:dyDescent="0.25">
      <c r="A33" s="1" t="s">
        <v>26</v>
      </c>
      <c r="B33" s="3">
        <v>683</v>
      </c>
      <c r="C33" s="5">
        <v>0.105</v>
      </c>
    </row>
    <row r="34" spans="1:12" ht="16.5" customHeight="1" x14ac:dyDescent="0.25">
      <c r="A34" s="1" t="s">
        <v>27</v>
      </c>
      <c r="B34" s="3">
        <v>630</v>
      </c>
      <c r="C34" s="5">
        <v>0.10199999999999999</v>
      </c>
    </row>
    <row r="35" spans="1:12" ht="16.5" customHeight="1" x14ac:dyDescent="0.25">
      <c r="A35" s="1" t="s">
        <v>29</v>
      </c>
      <c r="B35" s="3">
        <v>611</v>
      </c>
      <c r="C35" s="5">
        <v>9.4E-2</v>
      </c>
    </row>
    <row r="36" spans="1:12" ht="16.5" customHeight="1" x14ac:dyDescent="0.25">
      <c r="A36" s="1" t="s">
        <v>28</v>
      </c>
      <c r="B36" s="3">
        <v>608</v>
      </c>
      <c r="C36" s="5">
        <v>0.09</v>
      </c>
    </row>
    <row r="37" spans="1:12" x14ac:dyDescent="0.25">
      <c r="A37" s="1" t="s">
        <v>30</v>
      </c>
      <c r="B37" s="3">
        <v>186</v>
      </c>
      <c r="C37" s="5">
        <v>0.03</v>
      </c>
    </row>
    <row r="38" spans="1:12" x14ac:dyDescent="0.25">
      <c r="A38" s="1" t="s">
        <v>31</v>
      </c>
      <c r="B38" s="3">
        <v>101</v>
      </c>
      <c r="C38" s="5">
        <v>0.02</v>
      </c>
    </row>
    <row r="39" spans="1:12" x14ac:dyDescent="0.25">
      <c r="A39" s="1" t="s">
        <v>32</v>
      </c>
      <c r="B39" s="3">
        <v>55</v>
      </c>
      <c r="C39" s="5">
        <v>0.01</v>
      </c>
    </row>
    <row r="40" spans="1:12" x14ac:dyDescent="0.25">
      <c r="A40" s="20" t="s">
        <v>73</v>
      </c>
      <c r="B40" s="3">
        <f>SUM(B30:B39)</f>
        <v>6468</v>
      </c>
    </row>
    <row r="41" spans="1:12" x14ac:dyDescent="0.25">
      <c r="A41" s="21"/>
      <c r="B41" s="22"/>
    </row>
    <row r="42" spans="1:12" x14ac:dyDescent="0.25">
      <c r="A42" t="s">
        <v>72</v>
      </c>
    </row>
    <row r="44" spans="1:12" x14ac:dyDescent="0.25">
      <c r="A44" s="1" t="s">
        <v>22</v>
      </c>
      <c r="B44" s="3" t="s">
        <v>34</v>
      </c>
    </row>
    <row r="45" spans="1:12" x14ac:dyDescent="0.25">
      <c r="A45" s="8" t="s">
        <v>59</v>
      </c>
      <c r="B45" s="3">
        <v>301169</v>
      </c>
    </row>
    <row r="48" spans="1:12" x14ac:dyDescent="0.25">
      <c r="A48" t="s">
        <v>71</v>
      </c>
      <c r="D48" s="11"/>
      <c r="E48" s="11"/>
      <c r="F48" s="11"/>
      <c r="G48" s="11"/>
      <c r="H48" s="11"/>
      <c r="I48" s="11"/>
      <c r="J48" s="11"/>
      <c r="K48" s="11"/>
      <c r="L48" s="11"/>
    </row>
    <row r="49" spans="1:12" x14ac:dyDescent="0.25">
      <c r="D49" s="11"/>
      <c r="E49" s="11"/>
      <c r="F49" s="11"/>
      <c r="G49" s="11"/>
      <c r="H49" s="11"/>
      <c r="I49" s="11"/>
      <c r="J49" s="11"/>
      <c r="K49" s="11"/>
      <c r="L49" s="11"/>
    </row>
    <row r="50" spans="1:12" x14ac:dyDescent="0.25">
      <c r="A50" s="1" t="s">
        <v>35</v>
      </c>
      <c r="B50" s="3" t="s">
        <v>23</v>
      </c>
      <c r="D50" s="11"/>
      <c r="E50" s="11"/>
      <c r="F50" s="11"/>
      <c r="G50" s="11"/>
      <c r="H50" s="11"/>
      <c r="I50" s="11"/>
      <c r="J50" s="11"/>
      <c r="K50" s="11"/>
      <c r="L50" s="11"/>
    </row>
    <row r="51" spans="1:12" x14ac:dyDescent="0.25">
      <c r="A51" s="1" t="s">
        <v>2</v>
      </c>
      <c r="B51" s="3">
        <v>853</v>
      </c>
      <c r="C51" s="5">
        <f t="shared" ref="C51:C58" si="0">B51/B$73</f>
        <v>0.13188002473716759</v>
      </c>
      <c r="D51" s="11"/>
      <c r="E51" s="11"/>
      <c r="F51" s="11"/>
      <c r="G51" s="11"/>
      <c r="H51" s="11"/>
      <c r="I51" s="11"/>
      <c r="J51" s="11"/>
      <c r="K51" s="11"/>
      <c r="L51" s="11"/>
    </row>
    <row r="52" spans="1:12" x14ac:dyDescent="0.25">
      <c r="A52" s="1" t="s">
        <v>0</v>
      </c>
      <c r="B52" s="3">
        <v>845</v>
      </c>
      <c r="C52" s="5">
        <f t="shared" si="0"/>
        <v>0.13064316635745207</v>
      </c>
      <c r="D52" s="11"/>
      <c r="E52" s="11"/>
      <c r="F52" s="11"/>
      <c r="G52" s="11"/>
      <c r="H52" s="11"/>
      <c r="I52" s="11"/>
      <c r="J52" s="11"/>
      <c r="K52" s="11"/>
      <c r="L52" s="11"/>
    </row>
    <row r="53" spans="1:12" x14ac:dyDescent="0.25">
      <c r="A53" s="1" t="s">
        <v>1</v>
      </c>
      <c r="B53" s="3">
        <v>823</v>
      </c>
      <c r="C53" s="5">
        <f t="shared" si="0"/>
        <v>0.12724180581323438</v>
      </c>
      <c r="D53" s="11"/>
      <c r="E53" s="11"/>
      <c r="F53" s="11"/>
      <c r="G53" s="11"/>
      <c r="H53" s="11"/>
      <c r="I53" s="11"/>
      <c r="J53" s="11"/>
      <c r="K53" s="11"/>
      <c r="L53" s="11"/>
    </row>
    <row r="54" spans="1:12" x14ac:dyDescent="0.25">
      <c r="A54" s="1" t="s">
        <v>45</v>
      </c>
      <c r="B54" s="3">
        <v>815</v>
      </c>
      <c r="C54" s="5">
        <f t="shared" si="0"/>
        <v>0.12600494743351887</v>
      </c>
      <c r="D54" s="11"/>
      <c r="E54" s="11"/>
      <c r="F54" s="11"/>
      <c r="G54" s="11"/>
      <c r="H54" s="11"/>
      <c r="I54" s="11"/>
      <c r="J54" s="11"/>
      <c r="K54" s="11"/>
      <c r="L54" s="11"/>
    </row>
    <row r="55" spans="1:12" x14ac:dyDescent="0.25">
      <c r="A55" s="1" t="s">
        <v>15</v>
      </c>
      <c r="B55" s="3">
        <v>591</v>
      </c>
      <c r="C55" s="5">
        <f t="shared" si="0"/>
        <v>9.1372912801484227E-2</v>
      </c>
      <c r="D55" s="11"/>
      <c r="E55" s="11"/>
      <c r="F55" s="11"/>
      <c r="G55" s="11"/>
      <c r="H55" s="11"/>
      <c r="I55" s="11"/>
      <c r="J55" s="11"/>
      <c r="K55" s="11"/>
      <c r="L55" s="11"/>
    </row>
    <row r="56" spans="1:12" x14ac:dyDescent="0.25">
      <c r="A56" s="1" t="s">
        <v>6</v>
      </c>
      <c r="B56" s="3">
        <v>558</v>
      </c>
      <c r="C56" s="5">
        <f t="shared" si="0"/>
        <v>8.6270871985157704E-2</v>
      </c>
      <c r="D56" s="11"/>
      <c r="E56" s="11"/>
      <c r="F56" s="11"/>
      <c r="G56" s="11"/>
      <c r="H56" s="11"/>
      <c r="I56" s="11"/>
      <c r="J56" s="11"/>
      <c r="K56" s="11"/>
      <c r="L56" s="11"/>
    </row>
    <row r="57" spans="1:12" x14ac:dyDescent="0.25">
      <c r="A57" s="1" t="s">
        <v>3</v>
      </c>
      <c r="B57" s="3">
        <v>539</v>
      </c>
      <c r="C57" s="5">
        <f t="shared" si="0"/>
        <v>8.3333333333333329E-2</v>
      </c>
      <c r="D57" s="11"/>
      <c r="E57" s="11"/>
      <c r="F57" s="11"/>
      <c r="G57" s="11"/>
      <c r="H57" s="11"/>
      <c r="I57" s="11"/>
      <c r="J57" s="11"/>
      <c r="K57" s="11"/>
      <c r="L57" s="11"/>
    </row>
    <row r="58" spans="1:12" x14ac:dyDescent="0.25">
      <c r="A58" s="1" t="s">
        <v>10</v>
      </c>
      <c r="B58" s="3">
        <v>278</v>
      </c>
      <c r="C58" s="5">
        <f t="shared" si="0"/>
        <v>4.2980828695114409E-2</v>
      </c>
      <c r="D58" s="11"/>
      <c r="E58" s="11"/>
      <c r="F58" s="11"/>
      <c r="G58" s="11"/>
      <c r="H58" s="11"/>
      <c r="I58" s="11"/>
      <c r="J58" s="11"/>
      <c r="K58" s="11"/>
      <c r="L58" s="11"/>
    </row>
    <row r="59" spans="1:12" x14ac:dyDescent="0.25">
      <c r="A59" s="1" t="s">
        <v>13</v>
      </c>
      <c r="B59" s="3">
        <v>235</v>
      </c>
      <c r="C59" s="5">
        <v>3.49E-2</v>
      </c>
      <c r="D59" s="11"/>
      <c r="E59" s="11"/>
      <c r="F59" s="11"/>
      <c r="G59" s="11"/>
      <c r="H59" s="11"/>
      <c r="I59" s="11"/>
      <c r="J59" s="11"/>
      <c r="K59" s="11"/>
      <c r="L59" s="11"/>
    </row>
    <row r="60" spans="1:12" x14ac:dyDescent="0.25">
      <c r="A60" s="1" t="s">
        <v>12</v>
      </c>
      <c r="B60" s="3">
        <v>215</v>
      </c>
      <c r="C60" s="5">
        <f>B60/B$73</f>
        <v>3.3240568954854666E-2</v>
      </c>
      <c r="D60" s="11"/>
      <c r="E60" s="11"/>
      <c r="F60" s="11"/>
      <c r="G60" s="11"/>
      <c r="H60" s="11"/>
      <c r="I60" s="11"/>
      <c r="J60" s="11"/>
      <c r="K60" s="11"/>
      <c r="L60" s="11"/>
    </row>
    <row r="61" spans="1:12" x14ac:dyDescent="0.25">
      <c r="A61" s="1" t="s">
        <v>9</v>
      </c>
      <c r="B61" s="3">
        <v>141</v>
      </c>
      <c r="C61" s="5">
        <f>B61/B$73</f>
        <v>2.1799628942486084E-2</v>
      </c>
      <c r="D61" s="11"/>
      <c r="E61" s="11"/>
      <c r="F61" s="11"/>
      <c r="G61" s="11"/>
      <c r="H61" s="11"/>
      <c r="I61" s="11"/>
      <c r="J61" s="11"/>
      <c r="K61" s="11"/>
      <c r="L61" s="11"/>
    </row>
    <row r="62" spans="1:12" x14ac:dyDescent="0.25">
      <c r="A62" s="1" t="s">
        <v>49</v>
      </c>
      <c r="B62" s="3">
        <v>138</v>
      </c>
      <c r="C62" s="5">
        <v>1.32E-2</v>
      </c>
      <c r="D62" s="11"/>
      <c r="E62" s="11"/>
      <c r="F62" s="11"/>
      <c r="G62" s="11"/>
      <c r="H62" s="11"/>
      <c r="I62" s="11"/>
      <c r="J62" s="11"/>
      <c r="K62" s="11"/>
      <c r="L62" s="11"/>
    </row>
    <row r="63" spans="1:12" x14ac:dyDescent="0.25">
      <c r="A63" s="1" t="s">
        <v>7</v>
      </c>
      <c r="B63" s="3">
        <v>128</v>
      </c>
      <c r="C63" s="5">
        <f>B63/B$73</f>
        <v>1.9789734075448363E-2</v>
      </c>
      <c r="D63" s="11"/>
      <c r="E63" s="11"/>
      <c r="F63" s="11"/>
      <c r="G63" s="11"/>
      <c r="H63" s="11"/>
      <c r="I63" s="11"/>
      <c r="J63" s="11"/>
      <c r="K63" s="11"/>
      <c r="L63" s="11"/>
    </row>
    <row r="64" spans="1:12" x14ac:dyDescent="0.25">
      <c r="A64" s="1" t="s">
        <v>50</v>
      </c>
      <c r="B64" s="9">
        <v>113</v>
      </c>
      <c r="C64" s="5">
        <v>1.14E-2</v>
      </c>
      <c r="D64" s="11"/>
      <c r="E64" s="11"/>
      <c r="F64" s="11"/>
      <c r="G64" s="11"/>
      <c r="H64" s="11"/>
      <c r="I64" s="11"/>
      <c r="J64" s="11"/>
      <c r="K64" s="11"/>
      <c r="L64" s="11"/>
    </row>
    <row r="65" spans="1:12" x14ac:dyDescent="0.25">
      <c r="A65" s="1" t="s">
        <v>11</v>
      </c>
      <c r="B65" s="9">
        <v>68</v>
      </c>
      <c r="C65" s="5">
        <f>B65/B$73</f>
        <v>1.0513296227581941E-2</v>
      </c>
      <c r="D65" s="11"/>
      <c r="E65" s="11"/>
      <c r="F65" s="11"/>
      <c r="G65" s="11"/>
      <c r="H65" s="11"/>
      <c r="I65" s="11"/>
      <c r="J65" s="11"/>
      <c r="K65" s="11"/>
      <c r="L65" s="11"/>
    </row>
    <row r="66" spans="1:12" x14ac:dyDescent="0.25">
      <c r="A66" s="1" t="s">
        <v>8</v>
      </c>
      <c r="B66" s="3">
        <v>54</v>
      </c>
      <c r="C66" s="5">
        <f>B66/B$73</f>
        <v>8.3487940630797772E-3</v>
      </c>
      <c r="D66" s="11"/>
      <c r="E66" s="11"/>
      <c r="F66" s="11"/>
      <c r="G66" s="11"/>
      <c r="H66" s="11"/>
      <c r="I66" s="11"/>
      <c r="J66" s="11"/>
      <c r="K66" s="11"/>
      <c r="L66" s="11"/>
    </row>
    <row r="67" spans="1:12" x14ac:dyDescent="0.25">
      <c r="A67" s="1" t="s">
        <v>5</v>
      </c>
      <c r="B67" s="9">
        <v>25</v>
      </c>
      <c r="C67" s="5">
        <f>B67/B$73</f>
        <v>3.8651824366110082E-3</v>
      </c>
      <c r="D67" s="11"/>
      <c r="E67" s="11"/>
      <c r="F67" s="11"/>
      <c r="G67" s="11"/>
      <c r="H67" s="11"/>
      <c r="I67" s="11"/>
      <c r="J67" s="11"/>
      <c r="K67" s="11"/>
      <c r="L67" s="11"/>
    </row>
    <row r="68" spans="1:12" x14ac:dyDescent="0.25">
      <c r="A68" s="1" t="s">
        <v>52</v>
      </c>
      <c r="B68" s="3">
        <v>21</v>
      </c>
      <c r="C68" s="5">
        <f>B68/B$73</f>
        <v>3.246753246753247E-3</v>
      </c>
      <c r="D68" s="11"/>
      <c r="E68" s="11"/>
      <c r="F68" s="11"/>
      <c r="G68" s="11"/>
      <c r="H68" s="11"/>
      <c r="I68" s="11"/>
      <c r="J68" s="11"/>
      <c r="K68" s="11"/>
      <c r="L68" s="11"/>
    </row>
    <row r="69" spans="1:12" x14ac:dyDescent="0.25">
      <c r="A69" s="1" t="s">
        <v>61</v>
      </c>
      <c r="B69" s="3">
        <v>16</v>
      </c>
      <c r="C69" s="5">
        <v>1E-3</v>
      </c>
      <c r="D69" s="11"/>
      <c r="E69" s="11"/>
      <c r="F69" s="11"/>
      <c r="G69" s="11"/>
      <c r="H69" s="11"/>
      <c r="I69" s="11"/>
      <c r="J69" s="11"/>
      <c r="K69" s="11"/>
      <c r="L69" s="11"/>
    </row>
    <row r="70" spans="1:12" x14ac:dyDescent="0.25">
      <c r="A70" s="1" t="s">
        <v>4</v>
      </c>
      <c r="B70" s="3">
        <v>5</v>
      </c>
      <c r="C70" s="5">
        <f>B70/B$73</f>
        <v>7.7303648732220164E-4</v>
      </c>
      <c r="D70" s="11"/>
      <c r="E70" s="11"/>
      <c r="F70" s="11"/>
      <c r="G70" s="11"/>
      <c r="H70" s="11"/>
      <c r="I70" s="11"/>
      <c r="J70" s="11"/>
      <c r="K70" s="11"/>
      <c r="L70" s="11"/>
    </row>
    <row r="71" spans="1:12" x14ac:dyDescent="0.25">
      <c r="A71" s="1" t="s">
        <v>14</v>
      </c>
      <c r="B71" s="3">
        <v>5</v>
      </c>
      <c r="C71" s="5">
        <f>B71/B$73</f>
        <v>7.7303648732220164E-4</v>
      </c>
      <c r="D71" s="11"/>
      <c r="E71" s="11"/>
      <c r="F71" s="11"/>
      <c r="G71" s="11"/>
      <c r="H71" s="11"/>
      <c r="I71" s="11"/>
      <c r="J71" s="11"/>
      <c r="K71" s="11"/>
      <c r="L71" s="11"/>
    </row>
    <row r="72" spans="1:12" x14ac:dyDescent="0.25">
      <c r="A72" s="1" t="s">
        <v>51</v>
      </c>
      <c r="B72" s="3">
        <v>2</v>
      </c>
      <c r="C72" s="5">
        <v>0</v>
      </c>
      <c r="D72" s="11"/>
      <c r="E72" s="11"/>
      <c r="F72" s="11"/>
      <c r="G72" s="11"/>
      <c r="H72" s="11"/>
      <c r="I72" s="11"/>
      <c r="J72" s="11"/>
      <c r="K72" s="11"/>
      <c r="L72" s="11"/>
    </row>
    <row r="73" spans="1:12" x14ac:dyDescent="0.25">
      <c r="B73" s="2">
        <f>SUM(B50:B72)</f>
        <v>6468</v>
      </c>
      <c r="D73" s="11"/>
      <c r="E73" s="11"/>
      <c r="F73" s="11"/>
      <c r="G73" s="11"/>
      <c r="H73" s="11"/>
      <c r="I73" s="11"/>
      <c r="J73" s="11"/>
      <c r="K73" s="11"/>
      <c r="L73" s="11"/>
    </row>
    <row r="74" spans="1:12" x14ac:dyDescent="0.25">
      <c r="B74" s="10"/>
      <c r="D74" s="11"/>
      <c r="E74" s="11"/>
      <c r="F74" s="11"/>
      <c r="G74" s="11"/>
      <c r="H74" s="11"/>
      <c r="I74" s="11"/>
      <c r="J74" s="11"/>
      <c r="K74" s="11"/>
      <c r="L74" s="11"/>
    </row>
    <row r="75" spans="1:12" x14ac:dyDescent="0.25">
      <c r="A75" t="s">
        <v>70</v>
      </c>
    </row>
    <row r="77" spans="1:12" x14ac:dyDescent="0.25">
      <c r="A77" s="1" t="s">
        <v>38</v>
      </c>
      <c r="B77" s="3" t="s">
        <v>39</v>
      </c>
      <c r="C77" s="6" t="s">
        <v>47</v>
      </c>
    </row>
    <row r="78" spans="1:12" x14ac:dyDescent="0.25">
      <c r="A78" s="1" t="s">
        <v>36</v>
      </c>
      <c r="B78" s="3">
        <v>474</v>
      </c>
      <c r="C78" s="6" t="s">
        <v>62</v>
      </c>
    </row>
    <row r="79" spans="1:12" x14ac:dyDescent="0.25">
      <c r="A79" s="1" t="s">
        <v>37</v>
      </c>
      <c r="B79" s="3">
        <v>1425</v>
      </c>
      <c r="C79" s="6" t="s">
        <v>63</v>
      </c>
    </row>
    <row r="82" spans="1:3" x14ac:dyDescent="0.25">
      <c r="A82" t="s">
        <v>69</v>
      </c>
    </row>
    <row r="84" spans="1:3" x14ac:dyDescent="0.25">
      <c r="A84" s="1" t="s">
        <v>38</v>
      </c>
      <c r="B84" s="3" t="s">
        <v>39</v>
      </c>
      <c r="C84" s="6" t="s">
        <v>48</v>
      </c>
    </row>
    <row r="85" spans="1:3" x14ac:dyDescent="0.25">
      <c r="A85" s="1" t="s">
        <v>36</v>
      </c>
      <c r="B85" s="3">
        <v>2723</v>
      </c>
      <c r="C85" s="6" t="s">
        <v>64</v>
      </c>
    </row>
    <row r="86" spans="1:3" x14ac:dyDescent="0.25">
      <c r="A86" s="1" t="s">
        <v>37</v>
      </c>
      <c r="B86" s="3">
        <v>4321</v>
      </c>
      <c r="C86" s="6" t="s">
        <v>65</v>
      </c>
    </row>
    <row r="89" spans="1:3" x14ac:dyDescent="0.25">
      <c r="A89" t="s">
        <v>68</v>
      </c>
    </row>
    <row r="91" spans="1:3" x14ac:dyDescent="0.25">
      <c r="A91" s="1" t="s">
        <v>40</v>
      </c>
      <c r="B91" s="3">
        <v>6468</v>
      </c>
    </row>
    <row r="92" spans="1:3" x14ac:dyDescent="0.25">
      <c r="A92" s="1" t="s">
        <v>41</v>
      </c>
      <c r="B92" s="3">
        <v>323</v>
      </c>
    </row>
    <row r="95" spans="1:3" x14ac:dyDescent="0.25">
      <c r="A95" t="s">
        <v>42</v>
      </c>
    </row>
    <row r="97" spans="1:2" x14ac:dyDescent="0.25">
      <c r="A97" s="1" t="s">
        <v>42</v>
      </c>
      <c r="B97" s="9">
        <v>30</v>
      </c>
    </row>
    <row r="98" spans="1:2" x14ac:dyDescent="0.25">
      <c r="B98" s="10"/>
    </row>
    <row r="99" spans="1:2" x14ac:dyDescent="0.25">
      <c r="B99" s="10"/>
    </row>
    <row r="100" spans="1:2" x14ac:dyDescent="0.25">
      <c r="A100" t="s">
        <v>43</v>
      </c>
      <c r="B100" s="10"/>
    </row>
    <row r="101" spans="1:2" x14ac:dyDescent="0.25">
      <c r="B101" s="10"/>
    </row>
    <row r="102" spans="1:2" x14ac:dyDescent="0.25">
      <c r="A102" s="1" t="s">
        <v>46</v>
      </c>
      <c r="B102" s="9">
        <v>68</v>
      </c>
    </row>
    <row r="103" spans="1:2" x14ac:dyDescent="0.25">
      <c r="A103" s="1" t="s">
        <v>44</v>
      </c>
      <c r="B103" s="9">
        <v>16</v>
      </c>
    </row>
    <row r="104" spans="1:2" x14ac:dyDescent="0.25">
      <c r="B104" s="10"/>
    </row>
  </sheetData>
  <printOptions horizontalCentered="1"/>
  <pageMargins left="0.196850393700787" right="0.196850393700787" top="0.39370078740157499" bottom="0.39370078740157499" header="0.196850393700787" footer="0.196850393700787"/>
  <pageSetup paperSize="9" orientation="landscape" r:id="rId1"/>
  <rowBreaks count="3" manualBreakCount="3">
    <brk id="26" max="16383" man="1"/>
    <brk id="46" max="16383" man="1"/>
    <brk id="7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MARTIE 2017</vt:lpstr>
      <vt:lpstr>'MARTIE 2017'!Print_Area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Stoica</dc:creator>
  <cp:lastModifiedBy>monica</cp:lastModifiedBy>
  <cp:lastPrinted>2017-04-07T04:31:50Z</cp:lastPrinted>
  <dcterms:created xsi:type="dcterms:W3CDTF">2016-09-05T13:03:36Z</dcterms:created>
  <dcterms:modified xsi:type="dcterms:W3CDTF">2017-04-07T05:13:52Z</dcterms:modified>
</cp:coreProperties>
</file>